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462d6a3e045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4de3d67fe8044050"/>
    <x:sheet xmlns:r="http://schemas.openxmlformats.org/officeDocument/2006/relationships" name="Analyzer" sheetId="2" r:id="R5d1a6e0e082741a6"/>
  </x:sheets>
</x:workbook>
</file>

<file path=xl/comments1.xml><?xml version="1.0" encoding="utf-8"?>
<x:comments xmlns:x="http://schemas.openxmlformats.org/spreadsheetml/2006/main">
  <x:authors>
    <x:author>Unknown Author</x:author>
  </x:authors>
  <x:commentList>
    <x:comment ref="C6" authorId="0">
      <x:text>
        <x:r>
          <x:t>Parts + labor to front-line it.</x:t>
        </x:r>
      </x:text>
    </x:comment>
    <x:comment ref="C7" authorId="0">
      <x:text>
        <x:r>
          <x:t>Auction fees, transport, doc.</x:t>
        </x:r>
      </x:text>
    </x:comment>
    <x:comment ref="C8" authorId="0">
      <x:text>
        <x:r>
          <x:t>What you realistically retail it for.</x:t>
        </x:r>
      </x:text>
    </x:comment>
    <x:comment ref="C9" authorId="0">
      <x:text>
        <x:r>
          <x:t>Your honest hold estimate.</x:t>
        </x:r>
      </x:text>
    </x:comment>
    <x:comment ref="C10" authorId="0">
      <x:text>
        <x:r>
          <x:t>Floorplan interest + depreciation + lot. ~$30-40/day is typical.</x:t>
        </x:r>
      </x:text>
    </x:comment>
    <x:comment ref="C11" authorId="0">
      <x:text>
        <x:r>
          <x:t>Lot pack, detail, paperwork, any commission.</x:t>
        </x:r>
      </x:text>
    </x:comment>
    <x:comment ref="C12" authorId="0">
      <x:text>
        <x:r>
          <x:t>Your minimum to make the flip worth it.</x:t>
        </x:r>
      </x:text>
    </x:comment>
  </x:commentList>
</x:comments>
</file>

<file path=xl/sharedStrings.xml><?xml version="1.0" encoding="utf-8"?>
<x:sst xmlns:x="http://schemas.openxmlformats.org/spreadsheetml/2006/main">
  <x:si>
    <x:t xml:space="preserve">Flip Deal Analyzer — Free Lite</x:t>
  </x:si>
  <x:si>
    <x:t xml:space="preserve">Know before you buy: net profit, ROI and break-even on any flip.</x:t>
  </x:si>
  <x:si>
    <x:t xml:space="preserve">WHAT THIS DOES</x:t>
  </x:si>
  <x:si>
    <x:t xml:space="preserve">Type one car's numbers into the Analyzer tab and get a straight answer: net profit after holding and selling costs, ROI, break-even price, and how many days you can hold before the profit is gone. This free Lite version is the single-deal analyzer.</x:t>
  </x:si>
  <x:si>
    <x:t xml:space="preserve">LEGEND</x:t>
  </x:si>
  <x:si>
    <x:t xml:space="preserve">Your input (type here)</x:t>
  </x:si>
  <x:si>
    <x:t xml:space="preserve">Calculated (leave alone)</x:t>
  </x:si>
  <x:si>
    <x:t xml:space="preserve">Want more? The full Used-Car Flip Deal Analyzer adds a 5-deal side-by-side Compare tab and a pricing/holding-cost Guide — so you can rank a whole run of cars at once. This Lite version is free to keep and share.</x:t>
  </x:si>
  <x:si>
    <x:t xml:space="preserve">Flip Deal Analyzer</x:t>
  </x:si>
  <x:si>
    <x:t xml:space="preserve">One car, one answer: what you'll net, your ROI, and how long you can sit on it.</x:t>
  </x:si>
  <x:si>
    <x:t xml:space="preserve">THE DEAL  (type the blue cells)</x:t>
  </x:si>
  <x:si>
    <x:t xml:space="preserve">Purchase price ($)</x:t>
  </x:si>
  <x:si>
    <x:t xml:space="preserve">Reconditioning cost ($)</x:t>
  </x:si>
  <x:si>
    <x:t xml:space="preserve">Transport / acquisition fees ($)</x:t>
  </x:si>
  <x:si>
    <x:t xml:space="preserve">Expected sale price ($)</x:t>
  </x:si>
  <x:si>
    <x:t xml:space="preserve">Estimated days to sell</x:t>
  </x:si>
  <x:si>
    <x:t xml:space="preserve">Holding cost per day ($)</x:t>
  </x:si>
  <x:si>
    <x:t xml:space="preserve">Selling costs — pack, fees ($)</x:t>
  </x:si>
  <x:si>
    <x:t xml:space="preserve">Target net profit ($)</x:t>
  </x:si>
  <x:si>
    <x:t xml:space="preserve">THE MATH</x:t>
  </x:si>
  <x:si>
    <x:t xml:space="preserve">Total investment (all-in)</x:t>
  </x:si>
  <x:si>
    <x:t xml:space="preserve">Holding cost (planned)</x:t>
  </x:si>
  <x:si>
    <x:t xml:space="preserve">Total cost (all-in + holding + selling)</x:t>
  </x:si>
  <x:si>
    <x:t xml:space="preserve">Front gross (before holding/selling)</x:t>
  </x:si>
  <x:si>
    <x:t xml:space="preserve">NET PROFIT</x:t>
  </x:si>
  <x:si>
    <x:t xml:space="preserve">ROI (net / investment)</x:t>
  </x:si>
  <x:si>
    <x:t xml:space="preserve">Net margin (net / sale price)</x:t>
  </x:si>
  <x:si>
    <x:t xml:space="preserve">Break-even sale price</x:t>
  </x:si>
  <x:si>
    <x:t xml:space="preserve">Max days to hold (until you break even)</x:t>
  </x:si>
  <x:si>
    <x:t xml:space="preserve">Profit per day held</x:t>
  </x:si>
  <x:si>
    <x:t xml:space="preserve">VERDICT</x:t>
  </x:si>
  <x:si>
    <x:t xml:space="preserve">Is this flip a GO?</x:t>
  </x:si>
</x:sst>
</file>

<file path=xl/styles.xml><?xml version="1.0" encoding="utf-8"?>
<x:styleSheet xmlns:x="http://schemas.openxmlformats.org/spreadsheetml/2006/main">
  <x:numFmts count="6">
    <x:numFmt numFmtId="164" formatCode="General"/>
    <x:numFmt numFmtId="165" formatCode="\$#,##0;&quot;($&quot;#,##0\);\-"/>
    <x:numFmt numFmtId="166" formatCode="#,##0"/>
    <x:numFmt numFmtId="167" formatCode="\$#,##0.00"/>
    <x:numFmt numFmtId="168" formatCode="0.0%"/>
    <x:numFmt numFmtId="169" formatCode="0.0"/>
  </x:numFmts>
  <x:fonts count="14">
    <x:font>
      <x:sz val="11"/>
      <x:color theme="1"/>
      <x:name val="Calibri"/>
    </x:font>
    <x:font>
      <x:sz val="10"/>
      <x:name val="Arial"/>
    </x:font>
    <x:font>
      <x:sz val="10"/>
      <x:name val="Arial"/>
    </x:font>
    <x:font>
      <x:sz val="10"/>
      <x:name val="Arial"/>
    </x:font>
    <x:font>
      <x:b/>
      <x:sz val="16"/>
      <x:color rgb="FFFFFFFF"/>
      <x:name val="Arial"/>
    </x:font>
    <x:font>
      <x:sz val="10"/>
      <x:color rgb="FFE5E7EB"/>
      <x:name val="Arial"/>
    </x:font>
    <x:font>
      <x:b/>
      <x:sz val="10"/>
      <x:color rgb="FF111827"/>
      <x:name val="Arial"/>
    </x:font>
    <x:font>
      <x:sz val="10"/>
      <x:color rgb="FF111827"/>
      <x:name val="Arial"/>
    </x:font>
    <x:font>
      <x:sz val="10"/>
      <x:color rgb="FF0000FF"/>
      <x:name val="Arial"/>
    </x:font>
    <x:font>
      <x:i/>
      <x:sz val="9"/>
      <x:color rgb="FF6B7280"/>
      <x:name val="Arial"/>
    </x:font>
    <x:font>
      <x:b/>
      <x:sz val="11"/>
      <x:color rgb="FFFFFFFF"/>
      <x:name val="Arial"/>
    </x:font>
    <x:font>
      <x:b/>
      <x:sz val="14"/>
      <x:color rgb="FF111827"/>
      <x:name val="Arial"/>
    </x:font>
    <x:font>
      <x:sz val="10"/>
      <x:name val="Arial"/>
    </x:font>
    <x:font>
      <x:sz val="10"/>
      <x:color theme="1"/>
      <x:name val="Calibri"/>
    </x:font>
  </x:fonts>
  <x:fills count="5">
    <x:fill>
      <x:patternFill patternType="none"/>
    </x:fill>
    <x:fill>
      <x:patternFill patternType="gray125"/>
    </x:fill>
    <x:fill>
      <x:patternFill patternType="solid">
        <x:fgColor rgb="FF2563EB"/>
      </x:patternFill>
    </x:fill>
    <x:fill>
      <x:patternFill patternType="solid">
        <x:fgColor rgb="FFFEF3C7"/>
      </x:patternFill>
    </x:fill>
    <x:fill>
      <x:patternFill patternType="solid">
        <x:fgColor rgb="FF1F2937"/>
      </x:patternFill>
    </x:fill>
  </x:fills>
  <x:borders count="2">
    <x:border diagonalUp="0" diagonalDown="0"/>
    <x:border diagonalUp="0" diagonalDown="0">
      <x:left style="thin">
        <x:color rgb="FFD1D5DB"/>
      </x:left>
      <x:right style="thin">
        <x:color rgb="FFD1D5DB"/>
      </x:right>
      <x:top style="thin">
        <x:color rgb="FFD1D5DB"/>
      </x:top>
      <x:bottom style="thin">
        <x:color rgb="FFD1D5DB"/>
      </x:bottom>
    </x:border>
  </x:borders>
  <x:cellStyleXfs count="20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</x:cellStyleXfs>
  <x:cellXfs count="24">
    <x:xf numFmtId="164" fontId="0" fillId="0" borderId="0" xfId="0" applyFont="0" applyBorder="0" applyAlignment="0">
      <x:alignment horizontal="general" vertical="bottom" wrapText="0"/>
    </x:xf>
    <x:xf numFmtId="164" fontId="4" fillId="2" borderId="0" xfId="0" applyFont="1" applyBorder="1" applyAlignment="1">
      <x:alignment horizontal="left" vertical="center" wrapText="0"/>
    </x:xf>
    <x:xf numFmtId="164" fontId="5" fillId="2" borderId="0" xfId="0" applyFont="1" applyBorder="1" applyAlignment="1">
      <x:alignment horizontal="left" vertical="center" wrapText="0"/>
    </x:xf>
    <x:xf numFmtId="164" fontId="6" fillId="0" borderId="0" xfId="0" applyFont="1" applyBorder="0" applyAlignment="0">
      <x:alignment horizontal="general" vertical="bottom" wrapText="0"/>
    </x:xf>
    <x:xf numFmtId="164" fontId="7" fillId="0" borderId="0" xfId="0" applyFont="1" applyBorder="1" applyAlignment="1">
      <x:alignment horizontal="left" vertical="top" wrapText="1"/>
    </x:xf>
    <x:xf numFmtId="164" fontId="8" fillId="3" borderId="1" xfId="0" applyFont="1" applyBorder="1" applyAlignment="0">
      <x:alignment horizontal="general" vertical="bottom" wrapText="0"/>
    </x:xf>
    <x:xf numFmtId="164" fontId="7" fillId="0" borderId="1" xfId="0" applyFont="1" applyBorder="1" applyAlignment="0">
      <x:alignment horizontal="general" vertical="bottom" wrapText="0"/>
    </x:xf>
    <x:xf numFmtId="164" fontId="9" fillId="0" borderId="0" xfId="0" applyFont="1" applyBorder="1" applyAlignment="1">
      <x:alignment horizontal="left" vertical="top" wrapText="1"/>
    </x:xf>
    <x:xf numFmtId="164" fontId="10" fillId="4" borderId="0" xfId="0" applyFont="1" applyBorder="1" applyAlignment="1">
      <x:alignment horizontal="left" vertical="center" wrapText="0"/>
    </x:xf>
    <x:xf numFmtId="164" fontId="7" fillId="0" borderId="0" xfId="0" applyFont="1" applyBorder="0" applyAlignment="1">
      <x:alignment horizontal="left" vertical="center" wrapText="0"/>
    </x:xf>
    <x:xf numFmtId="165" fontId="8" fillId="3" borderId="1" xfId="0" applyFont="1" applyBorder="1" applyAlignment="1">
      <x:alignment horizontal="right" vertical="center" wrapText="0"/>
    </x:xf>
    <x:xf numFmtId="166" fontId="8" fillId="3" borderId="1" xfId="0" applyFont="1" applyBorder="1" applyAlignment="1">
      <x:alignment horizontal="right" vertical="center" wrapText="0"/>
    </x:xf>
    <x:xf numFmtId="167" fontId="8" fillId="3" borderId="1" xfId="0" applyFont="1" applyBorder="1" applyAlignment="1">
      <x:alignment horizontal="right" vertical="center" wrapText="0"/>
    </x:xf>
    <x:xf numFmtId="164" fontId="6" fillId="0" borderId="0" xfId="0" applyFont="1" applyBorder="0" applyAlignment="1">
      <x:alignment horizontal="left" vertical="center" wrapText="0"/>
    </x:xf>
    <x:xf numFmtId="165" fontId="6" fillId="0" borderId="1" xfId="0" applyFont="1" applyBorder="1" applyAlignment="1">
      <x:alignment horizontal="right" vertical="center" wrapText="0"/>
    </x:xf>
    <x:xf numFmtId="165" fontId="7" fillId="0" borderId="1" xfId="0" applyFont="1" applyBorder="1" applyAlignment="1">
      <x:alignment horizontal="right" vertical="center" wrapText="0"/>
    </x:xf>
    <x:xf numFmtId="168" fontId="6" fillId="0" borderId="1" xfId="0" applyFont="1" applyBorder="1" applyAlignment="1">
      <x:alignment horizontal="right" vertical="center" wrapText="0"/>
    </x:xf>
    <x:xf numFmtId="168" fontId="7" fillId="0" borderId="1" xfId="0" applyFont="1" applyBorder="1" applyAlignment="1">
      <x:alignment horizontal="right" vertical="center" wrapText="0"/>
    </x:xf>
    <x:xf numFmtId="169" fontId="7" fillId="0" borderId="1" xfId="0" applyFont="1" applyBorder="1" applyAlignment="1">
      <x:alignment horizontal="right" vertical="center" wrapText="0"/>
    </x:xf>
    <x:xf numFmtId="164" fontId="11" fillId="0" borderId="1" xfId="0" applyFont="1" applyBorder="1" applyAlignment="1">
      <x:alignment horizontal="center" vertical="center" wrapText="0"/>
    </x:xf>
    <x:xf numFmtId="164" fontId="9" fillId="0" borderId="0" xfId="0" applyNumberFormat="1" applyFont="1" applyFill="1" applyBorder="1" applyAlignment="1">
      <x:alignment horizontal="left" vertical="top" wrapText="1"/>
    </x:xf>
    <x:xf numFmtId="164" fontId="0" fillId="0" borderId="0" xfId="0" applyNumberFormat="1" applyFont="1" applyFill="1" applyBorder="1" applyAlignment="1">
      <x:alignment horizontal="general" vertical="bottom" wrapText="1"/>
    </x:xf>
    <x:xf numFmtId="164" fontId="13" fillId="0" borderId="0" xfId="0" applyNumberFormat="1" applyFont="1" applyFill="1" applyBorder="1" applyAlignment="1">
      <x:alignment horizontal="general" vertical="bottom" wrapText="1"/>
    </x:xf>
    <x:xf numFmtId="164" fontId="13" fillId="0" borderId="0" xfId="0" applyNumberFormat="1" applyFont="1" applyFill="1" applyBorder="1" applyAlignment="1">
      <x:alignment horizontal="general" vertical="bottom" wrapText="0"/>
    </x:xf>
  </x:cellXfs>
  <x:cellStyles count="6">
    <x:cellStyle name="Normal" xfId="0"/>
    <x:cellStyle name="Comma" xfId="15"/>
    <x:cellStyle name="Comma [0]" xfId="16"/>
    <x:cellStyle name="Currency" xfId="17"/>
    <x:cellStyle name="Currency [0]" xfId="18"/>
    <x:cellStyle name="Percent" xfId="19"/>
  </x:cellStyles>
  <x:dxfs count="2">
    <x:dxf>
      <x:fill>
        <x:patternFill>
          <x:bgColor rgb="FFD1FAE5"/>
        </x:patternFill>
      </x:fill>
    </x:dxf>
    <x:dxf>
      <x:fill>
        <x:patternFill>
          <x:bgColor rgb="FFFEE2E2"/>
        </x:patternFill>
      </x:fill>
    </x:dxf>
  </x:dxfs>
  <x:colors>
    <x:indexedColors>
      <x:rgbColor rgb="FF000000"/>
      <x:rgbColor rgb="FFFFFFFF"/>
      <x:rgbColor rgb="FFDC2626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EF3C7"/>
      <x:rgbColor rgb="FFE5E7EB"/>
      <x:rgbColor rgb="FF660066"/>
      <x:rgbColor rgb="FFFF8080"/>
      <x:rgbColor rgb="FF0066CC"/>
      <x:rgbColor rgb="FFD1D5DB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D1FAE5"/>
      <x:rgbColor rgb="FFFFFF99"/>
      <x:rgbColor rgb="FF99CCFF"/>
      <x:rgbColor rgb="FFFF99CC"/>
      <x:rgbColor rgb="FFCC99FF"/>
      <x:rgbColor rgb="FFFEE2E2"/>
      <x:rgbColor rgb="FF2563EB"/>
      <x:rgbColor rgb="FF33CCCC"/>
      <x:rgbColor rgb="FF99CC00"/>
      <x:rgbColor rgb="FFFFCC00"/>
      <x:rgbColor rgb="FFFF9900"/>
      <x:rgbColor rgb="FFFF6600"/>
      <x:rgbColor rgb="FF6B7280"/>
      <x:rgbColor rgb="FF969696"/>
      <x:rgbColor rgb="FF003366"/>
      <x:rgbColor rgb="FF339966"/>
      <x:rgbColor rgb="FF111827"/>
      <x:rgbColor rgb="FF333300"/>
      <x:rgbColor rgb="FF993300"/>
      <x:rgbColor rgb="FF993366"/>
      <x:rgbColor rgb="FF333399"/>
      <x:rgbColor rgb="FF1F2937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e3427696004e39" /><Relationship Type="http://schemas.openxmlformats.org/officeDocument/2006/relationships/theme" Target="/xl/theme/theme1.xml" Id="R8718b609b4d64591" /><Relationship Type="http://schemas.openxmlformats.org/officeDocument/2006/relationships/sharedStrings" Target="/xl/sharedStrings.xml" Id="Rf3369dcc748f4ece" /><Relationship Type="http://schemas.openxmlformats.org/officeDocument/2006/relationships/worksheet" Target="/xl/worksheets/sheet1.xml" Id="R4de3d67fe8044050" /><Relationship Type="http://schemas.openxmlformats.org/officeDocument/2006/relationships/worksheet" Target="/xl/worksheets/sheet2.xml" Id="R5d1a6e0e082741a6" /><Relationship Type="http://schemas.microsoft.com/office/2017/10/relationships/person" Target="/xl/persons/person.xml" Id="R3b078ba8c11a4d28" /></Relationships>
</file>

<file path=xl/persons/person.xml><?xml version="1.0" encoding="utf-8"?>
<xltc:personList xmlns:xltc="http://schemas.microsoft.com/office/spreadsheetml/2018/threadedcomments">
  <xltc:person displayName="Unknown Author" id="{A4CC9968-DBEA-A2B9-B31E-5DF57C27B155}"/>
</xltc:personList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d995df98154940c9" /><Relationship Type="http://schemas.openxmlformats.org/officeDocument/2006/relationships/vmlDrawing" Target="/xl/drawings/vmldrawing.vml" Id="Rbe0178e3499545ec" /></Relationships>
</file>

<file path=xl/worksheets/sheet1.xml><?xml version="1.0" encoding="utf-8"?>
<x:worksheet xmlns:x="http://schemas.openxmlformats.org/spreadsheetml/2006/main">
  <x:sheetPr>
    <x:tabColor rgb="FF2563E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30" hidden="0" customWidth="1"/>
    <x:col min="3" max="5" width="22" hidden="0" customWidth="1"/>
    <x:col min="6" max="6" width="18" hidden="0" customWidth="1"/>
  </x:cols>
  <x:sheetData>
    <x:row r="1" ht="25.5" hidden="0" customHeight="1">
      <x:c r="A1" s="1" t="s">
        <x:v>0</x:v>
      </x:c>
      <x:c r="B1" s="1"/>
      <x:c r="C1" s="1"/>
      <x:c r="D1" s="1"/>
      <x:c r="E1" s="1"/>
      <x:c r="F1" s="1"/>
    </x:row>
    <x:row r="2" ht="15.75" hidden="0" customHeight="1">
      <x:c r="A2" s="2" t="s">
        <x:v>1</x:v>
      </x:c>
      <x:c r="B2" s="2"/>
      <x:c r="C2" s="2"/>
      <x:c r="D2" s="2"/>
      <x:c r="E2" s="2"/>
      <x:c r="F2" s="2"/>
    </x:row>
    <x:row r="4" ht="15" hidden="0">
      <x:c r="B4" s="3" t="s">
        <x:v>2</x:v>
      </x:c>
    </x:row>
    <x:row r="5" ht="15" hidden="0" customHeight="1">
      <x:c r="B5" s="4" t="s">
        <x:v>3</x:v>
      </x:c>
      <x:c r="C5" s="4"/>
      <x:c r="D5" s="4"/>
      <x:c r="E5" s="4"/>
      <x:c r="F5" s="4"/>
    </x:row>
    <x:row r="6" ht="15" hidden="0">
      <x:c r="B6" s="4"/>
      <x:c r="C6" s="4"/>
      <x:c r="D6" s="4"/>
      <x:c r="E6" s="4"/>
      <x:c r="F6" s="4"/>
    </x:row>
    <x:row r="7" ht="15" hidden="0">
      <x:c r="B7" s="4"/>
      <x:c r="C7" s="4"/>
      <x:c r="D7" s="4"/>
      <x:c r="E7" s="4"/>
      <x:c r="F7" s="4"/>
    </x:row>
    <x:row r="9" ht="15" hidden="0">
      <x:c r="B9" s="3" t="s">
        <x:v>4</x:v>
      </x:c>
    </x:row>
    <x:row r="10" ht="15" hidden="0">
      <x:c r="B10" s="5" t="s">
        <x:v>5</x:v>
      </x:c>
    </x:row>
    <x:row r="11" ht="15" hidden="0">
      <x:c r="B11" s="6" t="s">
        <x:v>6</x:v>
      </x:c>
    </x:row>
    <x:row r="14" ht="15" hidden="0" customHeight="1">
      <x:c r="B14" s="7" t="s">
        <x:v>7</x:v>
      </x:c>
      <x:c r="C14" s="7"/>
      <x:c r="D14" s="7"/>
      <x:c r="E14" s="7"/>
      <x:c r="F14" s="7"/>
    </x:row>
    <x:row r="15" ht="15" hidden="0">
      <x:c r="B15" s="7"/>
      <x:c r="C15" s="7"/>
      <x:c r="D15" s="7"/>
      <x:c r="E15" s="7"/>
      <x:c r="F15" s="7"/>
    </x:row>
    <x:row r="16" ht="15" hidden="0">
      <x:c r="B16" s="7"/>
      <x:c r="C16" s="7"/>
      <x:c r="D16" s="7"/>
      <x:c r="E16" s="7"/>
      <x:c r="F16" s="7"/>
    </x:row>
    <x:row r="17">
      <x:c r="B17" s="22" t="str">
        <x:v>Release 2026-09-19 · USD unless relabeled. Samples are illustrative. n.a. means unavailable, not zero. Read the included Buyer Guide before use; workbooks are standalone and require manual inputs.</x:v>
      </x:c>
      <x:c r="C17" s="23"/>
      <x:c r="D17" s="23"/>
      <x:c r="E17" s="23"/>
      <x:c r="F17" s="23"/>
      <x:c r="G17" s="23"/>
    </x:row>
    <x:row r="18">
      <x:c r="B18" s="23"/>
      <x:c r="C18" s="23"/>
      <x:c r="D18" s="23"/>
      <x:c r="E18" s="23"/>
      <x:c r="F18" s="23"/>
      <x:c r="G18" s="23"/>
    </x:row>
    <x:row r="19">
      <x:c r="B19" s="23"/>
      <x:c r="C19" s="23"/>
      <x:c r="D19" s="23"/>
      <x:c r="E19" s="23"/>
      <x:c r="F19" s="23"/>
      <x:c r="G19" s="23"/>
    </x:row>
  </x:sheetData>
  <x:mergeCells>
    <x:mergeCell ref="A1:F1"/>
    <x:mergeCell ref="A2:F2"/>
    <x:mergeCell ref="B5:F7"/>
    <x:mergeCell ref="B14:F16"/>
    <x:mergeCell ref="B17:G1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DC2626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0" hidden="0" customWidth="1"/>
    <x:col min="3" max="3" width="16" hidden="0" customWidth="1"/>
    <x:col min="4" max="4" width="6" hidden="0" customWidth="1"/>
    <x:col min="5" max="5" width="40" hidden="0" customWidth="1"/>
  </x:cols>
  <x:sheetData>
    <x:row r="1" ht="25.5" hidden="0" customHeight="1">
      <x:c r="A1" s="1" t="s">
        <x:v>8</x:v>
      </x:c>
      <x:c r="B1" s="1"/>
      <x:c r="C1" s="1"/>
      <x:c r="D1" s="1"/>
      <x:c r="E1" s="1"/>
    </x:row>
    <x:row r="2" ht="15.75" hidden="0" customHeight="1">
      <x:c r="A2" s="2" t="s">
        <x:v>9</x:v>
      </x:c>
      <x:c r="B2" s="2"/>
      <x:c r="C2" s="2"/>
      <x:c r="D2" s="2"/>
      <x:c r="E2" s="2"/>
    </x:row>
    <x:row r="4" ht="19.5" hidden="0" customHeight="1">
      <x:c r="A4" s="8" t="s">
        <x:v>10</x:v>
      </x:c>
      <x:c r="B4" s="8"/>
      <x:c r="C4" s="8"/>
      <x:c r="D4" s="8"/>
      <x:c r="E4" s="8"/>
    </x:row>
    <x:row r="5" ht="15" hidden="0">
      <x:c r="B5" s="9" t="s">
        <x:v>11</x:v>
      </x:c>
      <x:c r="C5" s="10" t="n">
        <x:v>12000</x:v>
      </x:c>
    </x:row>
    <x:row r="6" ht="15" hidden="0">
      <x:c r="B6" s="9" t="s">
        <x:v>12</x:v>
      </x:c>
      <x:c r="C6" s="10" t="n">
        <x:v>1200</x:v>
      </x:c>
    </x:row>
    <x:row r="7" ht="15" hidden="0">
      <x:c r="B7" s="9" t="s">
        <x:v>13</x:v>
      </x:c>
      <x:c r="C7" s="10" t="n">
        <x:v>300</x:v>
      </x:c>
    </x:row>
    <x:row r="8" ht="15" hidden="0">
      <x:c r="B8" s="9" t="s">
        <x:v>14</x:v>
      </x:c>
      <x:c r="C8" s="10" t="n">
        <x:v>17500</x:v>
      </x:c>
    </x:row>
    <x:row r="9" ht="15" hidden="0">
      <x:c r="B9" s="9" t="s">
        <x:v>15</x:v>
      </x:c>
      <x:c r="C9" s="11" t="n">
        <x:v>30</x:v>
      </x:c>
    </x:row>
    <x:row r="10" ht="15" hidden="0">
      <x:c r="B10" s="9" t="s">
        <x:v>16</x:v>
      </x:c>
      <x:c r="C10" s="12" t="n">
        <x:v>32</x:v>
      </x:c>
    </x:row>
    <x:row r="11" ht="15" hidden="0">
      <x:c r="B11" s="9" t="s">
        <x:v>17</x:v>
      </x:c>
      <x:c r="C11" s="10" t="n">
        <x:v>400</x:v>
      </x:c>
    </x:row>
    <x:row r="12" ht="15" hidden="0">
      <x:c r="B12" s="9" t="s">
        <x:v>18</x:v>
      </x:c>
      <x:c r="C12" s="10" t="n">
        <x:v>2000</x:v>
      </x:c>
    </x:row>
    <x:row r="14" ht="19.5" hidden="0" customHeight="1">
      <x:c r="A14" s="8" t="s">
        <x:v>19</x:v>
      </x:c>
      <x:c r="B14" s="8"/>
      <x:c r="C14" s="8"/>
      <x:c r="D14" s="8"/>
      <x:c r="E14" s="8"/>
    </x:row>
    <x:row r="15" ht="15" hidden="0">
      <x:c r="B15" s="13" t="s">
        <x:v>20</x:v>
      </x:c>
      <x:c r="C15" s="14" t="n">
        <x:f aca="0">IF(AND(COUNT(C5,C6,C7)=3,MIN(C5:C7)&gt;=0,C5&gt;0),SUM(C5:C7),"n.a.")</x:f>
        <x:v>13500</x:v>
      </x:c>
    </x:row>
    <x:row r="16" ht="15" hidden="0">
      <x:c r="B16" s="9" t="s">
        <x:v>21</x:v>
      </x:c>
      <x:c r="C16" s="15" t="n">
        <x:f aca="0">IF(AND(COUNT(C9,C10)=2,C9&gt;=0,C10&gt;=0,MOD(C9,1)=0),C9*C10,"n.a.")</x:f>
        <x:v>960</x:v>
      </x:c>
    </x:row>
    <x:row r="17" ht="15" hidden="0">
      <x:c r="B17" s="13" t="s">
        <x:v>22</x:v>
      </x:c>
      <x:c r="C17" s="14" t="n">
        <x:f aca="0">IF(AND(COUNT(C15,C11,C16)=3,C11&gt;=0),C15+C11+C16,"n.a.")</x:f>
        <x:v>14860</x:v>
      </x:c>
    </x:row>
    <x:row r="18" ht="15" hidden="0">
      <x:c r="B18" s="9" t="s">
        <x:v>23</x:v>
      </x:c>
      <x:c r="C18" s="15" t="n">
        <x:f aca="0">IF(AND(COUNT(C8,C15)=2,C8&gt;=0),C8-C15,"n.a.")</x:f>
        <x:v>4000</x:v>
      </x:c>
    </x:row>
    <x:row r="19" ht="15" hidden="0">
      <x:c r="B19" s="13" t="s">
        <x:v>24</x:v>
      </x:c>
      <x:c r="C19" s="14" t="n">
        <x:f aca="0">IF(AND(COUNT(C8,C17)=2,C8&gt;=0),C8-C17,"n.a.")</x:f>
        <x:v>2640</x:v>
      </x:c>
    </x:row>
    <x:row r="20" ht="15" hidden="0">
      <x:c r="B20" s="13" t="s">
        <x:v>25</x:v>
      </x:c>
      <x:c r="C20" s="16" t="n">
        <x:f aca="0">IF(AND(COUNT(C19,C15)=2,C15&gt;0),C19/C15,"n.a.")</x:f>
        <x:v>0.19555555555555557</x:v>
      </x:c>
    </x:row>
    <x:row r="21" ht="15" hidden="0">
      <x:c r="B21" s="9" t="s">
        <x:v>26</x:v>
      </x:c>
      <x:c r="C21" s="17" t="n">
        <x:f aca="0">IF(AND(COUNT(C19,C8)=2,C8&gt;0),C19/C8,"n.a.")</x:f>
        <x:v>0.15085714285714286</x:v>
      </x:c>
    </x:row>
    <x:row r="22" ht="15" hidden="0">
      <x:c r="B22" s="9" t="s">
        <x:v>27</x:v>
      </x:c>
      <x:c r="C22" s="15" t="n">
        <x:f aca="0">C17</x:f>
        <x:v>14860</x:v>
      </x:c>
    </x:row>
    <x:row r="23" ht="15" hidden="0">
      <x:c r="B23" s="9" t="s">
        <x:v>28</x:v>
      </x:c>
      <x:c r="C23" s="18" t="n">
        <x:f aca="0">IF(OR(COUNT(C5:C11)&lt;7,MIN(C5:C11)&lt;0,C5&lt;=0),"n.a.",IF(C8&lt;C15+C11,0,IF(C10=0,"No holding limit",(C8-C15-C11)/C10)))</x:f>
        <x:v>112.5</x:v>
      </x:c>
    </x:row>
    <x:row r="24" ht="15" hidden="0">
      <x:c r="B24" s="9" t="s">
        <x:v>29</x:v>
      </x:c>
      <x:c r="C24" s="15" t="n">
        <x:f aca="0">IF(OR(NOT(ISNUMBER(C9)),C9&lt;=0),"n.a.",C19/C9)</x:f>
        <x:v>88</x:v>
      </x:c>
    </x:row>
    <x:row r="26" ht="19.5" hidden="0" customHeight="1">
      <x:c r="A26" s="8" t="s">
        <x:v>30</x:v>
      </x:c>
      <x:c r="B26" s="8"/>
      <x:c r="C26" s="8"/>
      <x:c r="D26" s="8"/>
      <x:c r="E26" s="8"/>
    </x:row>
    <x:row r="27" ht="17.350000381469727" hidden="0">
      <x:c r="B27" s="13" t="s">
        <x:v>31</x:v>
      </x:c>
      <x:c r="C27" s="19" t="str">
        <x:f aca="0">IF(OR(COUNT(C5:C12)&lt;8,NOT(ISNUMBER(C19))),"ENTER INPUTS",IF(OR(MIN(C5:C12)&lt;0,C5=0),"CHECK INPUTS",IF(C19&gt;=C12,"GO","PASS")))</x:f>
        <x:v>GO</x:v>
      </x:c>
    </x:row>
    <x:row r="28" ht="15" hidden="0" customHeight="1">
      <x:c r="B28" s="20" t="str">
        <x:v>GO means the modeled net clears your target; it is not a purchase recommendation. Include taxes, title, auction fees and selling costs once. Sale price and holding days are estimates. n.a. means missing/invalid data or no meaningful denominator.</x:v>
      </x:c>
      <x:c r="C28" s="7"/>
      <x:c r="D28" s="7"/>
      <x:c r="E28" s="7"/>
    </x:row>
    <x:row r="29" ht="15" hidden="0">
      <x:c r="B29" s="7"/>
      <x:c r="C29" s="7"/>
      <x:c r="D29" s="7"/>
      <x:c r="E29" s="7"/>
    </x:row>
  </x:sheetData>
  <x:mergeCells>
    <x:mergeCell ref="A1:E1"/>
    <x:mergeCell ref="A2:E2"/>
    <x:mergeCell ref="A4:E4"/>
    <x:mergeCell ref="A14:E14"/>
    <x:mergeCell ref="A26:E26"/>
    <x:mergeCell ref="B28:E29"/>
  </x:mergeCells>
  <x:conditionalFormatting sqref="C27:C27">
    <x:cfRule type="expression" dxfId="0" priority="2" aboveAverage="0" percent="0" bottom="0" rank="0" equalAverage="0">
      <x:formula>ISNUMBER(SEARCH("GO",C27))</x:formula>
    </x:cfRule>
    <x:cfRule type="expression" dxfId="1" priority="3" aboveAverage="0" percent="0" bottom="0" rank="0" equalAverage="0">
      <x:formula>ISNUMBER(SEARCH("PASS",C27))</x:formula>
    </x:cfRule>
  </x:conditionalFormatting>
  <x:dataValidations count="8">
    <x:dataValidation type="decimal" operator="between" sqref="C5">
      <x:formula1>0</x:formula1>
      <x:formula2>1000000000</x:formula2>
    </x:dataValidation>
    <x:dataValidation type="decimal" operator="between" sqref="C6">
      <x:formula1>0</x:formula1>
      <x:formula2>1000000000</x:formula2>
    </x:dataValidation>
    <x:dataValidation type="decimal" operator="between" sqref="C7">
      <x:formula1>0</x:formula1>
      <x:formula2>1000000000</x:formula2>
    </x:dataValidation>
    <x:dataValidation type="decimal" operator="between" sqref="C8">
      <x:formula1>0</x:formula1>
      <x:formula2>1000000000</x:formula2>
    </x:dataValidation>
    <x:dataValidation type="whole" operator="between" sqref="C9">
      <x:formula1>0</x:formula1>
      <x:formula2>100000</x:formula2>
    </x:dataValidation>
    <x:dataValidation type="decimal" operator="between" sqref="C10">
      <x:formula1>0</x:formula1>
      <x:formula2>1000000000</x:formula2>
    </x:dataValidation>
    <x:dataValidation type="decimal" operator="between" sqref="C11">
      <x:formula1>0</x:formula1>
      <x:formula2>1000000000</x:formula2>
    </x:dataValidation>
    <x:dataValidation type="decimal" operator="between" sqref="C12">
      <x:formula1>0</x:formula1>
      <x:formula2>1000000000</x:formula2>
    </x:dataValidation>
  </x:dataValidations>
  <x:pageMargins left="0.7" right="0.7" top="0.75" bottom="0.75" header="0.3" footer="0.3"/>
  <x:legacyDrawing xmlns:r="http://schemas.openxmlformats.org/officeDocument/2006/relationships" r:id="Rbe0178e3499545ec"/>
</x:worksheet>
</file>